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brinabishop/Desktop/BUDGETS/"/>
    </mc:Choice>
  </mc:AlternateContent>
  <xr:revisionPtr revIDLastSave="0" documentId="13_ncr:1_{ED7D888F-BE76-6946-AC64-DB5654C32A66}" xr6:coauthVersionLast="36" xr6:coauthVersionMax="36" xr10:uidLastSave="{00000000-0000-0000-0000-000000000000}"/>
  <bookViews>
    <workbookView xWindow="4580" yWindow="6060" windowWidth="14260" windowHeight="17480" xr2:uid="{8448FCA5-C2BC-F144-8EAC-501D501BF5A0}"/>
  </bookViews>
  <sheets>
    <sheet name="23-24 Proposed Budget" sheetId="1" r:id="rId1"/>
    <sheet name="23-24 Approved Budget" sheetId="2" r:id="rId2"/>
  </sheets>
  <definedNames>
    <definedName name="_xlnm.Print_Area" localSheetId="1">'23-24 Approved Budget'!$A$1:$G$43</definedName>
    <definedName name="_xlnm.Print_Area" localSheetId="0">'23-24 Proposed Budget'!$A$1:$J$45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30" i="2"/>
  <c r="I41" i="1" l="1"/>
  <c r="J38" i="1"/>
  <c r="F38" i="1"/>
  <c r="J34" i="1"/>
  <c r="F34" i="1"/>
  <c r="I30" i="1"/>
  <c r="J24" i="1"/>
  <c r="J29" i="1"/>
  <c r="J28" i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30" i="1" s="1"/>
  <c r="J41" i="1" s="1"/>
  <c r="E30" i="1"/>
  <c r="E41" i="1" s="1"/>
  <c r="F29" i="1"/>
  <c r="F28" i="1"/>
  <c r="F27" i="1"/>
  <c r="F26" i="1"/>
  <c r="F25" i="1"/>
  <c r="F23" i="1"/>
  <c r="F22" i="1"/>
  <c r="F21" i="1"/>
  <c r="F20" i="1"/>
  <c r="F19" i="1"/>
  <c r="F18" i="1"/>
  <c r="F30" i="1" s="1"/>
  <c r="F41" i="1" s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<sst xmlns="http://schemas.openxmlformats.org/spreadsheetml/2006/main" count="64" uniqueCount="41">
  <si>
    <t>Budget Comparison</t>
  </si>
  <si>
    <t>Number of WADA Students</t>
  </si>
  <si>
    <t>Fund 199-Maintenance &amp; Operations</t>
  </si>
  <si>
    <t>11 - Instruction</t>
  </si>
  <si>
    <t>13 - Staff Development</t>
  </si>
  <si>
    <t>12 - Library</t>
  </si>
  <si>
    <t>21 - Instructional Leadership</t>
  </si>
  <si>
    <t>23 - Campus Admin</t>
  </si>
  <si>
    <t>31 -Counsel/Guidance</t>
  </si>
  <si>
    <t>33 - Health Svcs</t>
  </si>
  <si>
    <t>34 - Transportation</t>
  </si>
  <si>
    <t>41 - General Admin</t>
  </si>
  <si>
    <t>36  - Extra Curricular</t>
  </si>
  <si>
    <t>51 - Facilities Maintenance</t>
  </si>
  <si>
    <t>53 - Data Processing</t>
  </si>
  <si>
    <t>93 - Shared Svcs Co-op</t>
  </si>
  <si>
    <t>99 - Tax Appraisal</t>
  </si>
  <si>
    <t>Total  Fund 199 Maint &amp; Operations</t>
  </si>
  <si>
    <t>Fund 240 - Food Service</t>
  </si>
  <si>
    <t>Fund 599 - Debt Service</t>
  </si>
  <si>
    <t>71 - Debt Service (Bond Payments)</t>
  </si>
  <si>
    <t>Grand Total Funds  199, 240, &amp; 599</t>
  </si>
  <si>
    <t>Maintenance &amp; Operations and</t>
  </si>
  <si>
    <t>Interest &amp; Sinking (Debt Service)</t>
  </si>
  <si>
    <t>FY 2022-2023</t>
  </si>
  <si>
    <t>Expenditure By Function</t>
  </si>
  <si>
    <t>Per Pupil Expenditures</t>
  </si>
  <si>
    <t>FY 2023-2024</t>
  </si>
  <si>
    <t>52 - Security &amp; Monitoring Services</t>
  </si>
  <si>
    <t>35 - Food Services</t>
  </si>
  <si>
    <t>81 - Facilities, Acquisit,, &amp; Constr.</t>
  </si>
  <si>
    <t>71 - Debt Service (Apple,HVAC,Turf)</t>
  </si>
  <si>
    <t>ROSCOE COLLEGIATE ISD PROPOSED BUDGET</t>
  </si>
  <si>
    <t>2023-2024 FISCAL YEAR</t>
  </si>
  <si>
    <t>ROSCOE COLLEGIATE ISD ADOPTED BUDGET</t>
  </si>
  <si>
    <t>ADOPTED JUNE 28, 2023</t>
  </si>
  <si>
    <t>*SCHOOL BOARD</t>
  </si>
  <si>
    <t>5700 -Revenue Local &amp; Intermed</t>
  </si>
  <si>
    <t>5800 - Revenue State Programs</t>
  </si>
  <si>
    <t>5900 - Revenue Federal Programs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</si>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</sst>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theme="1"/>
      <name val="Calibri (Body)_x0000_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4" fontId="0" fillId="0" borderId="0" xfId="0" applyNumberFormat="1"/>
    <xf numFmtId="0" fontId="4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/>
    <xf numFmtId="0" fontId="4" fillId="0" borderId="1" xfId="0" applyFont="1" applyBorder="1"/>
    <xf numFmtId="0" fontId="6" fillId="0" borderId="0" xfId="0" applyFont="1"/>
    <xf numFmtId="44" fontId="4" fillId="0" borderId="1" xfId="0" applyNumberFormat="1" applyFont="1" applyBorder="1"/>
    <xf numFmtId="44" fontId="5" fillId="0" borderId="1" xfId="0" applyNumberFormat="1" applyFont="1" applyBorder="1"/>
    <xf numFmtId="44" fontId="4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/>
    <xf numFmtId="44" fontId="4" fillId="0" borderId="0" xfId="0" applyNumberFormat="1" applyFont="1" applyBorder="1"/>
    <xf numFmtId="44" fontId="5" fillId="0" borderId="0" xfId="0" applyNumberFormat="1" applyFont="1" applyBorder="1"/>
    <xf numFmtId="0" fontId="3" fillId="2" borderId="0" xfId="0" applyFont="1" applyFill="1"/>
    <xf numFmtId="0" fontId="0" fillId="2" borderId="0" xfId="0" applyFill="1"/>
    <xf numFmtId="0" fontId="6" fillId="0" borderId="0" xfId="0" applyFont="1" applyBorder="1"/>
    <xf numFmtId="0" fontId="7" fillId="0" borderId="0" xfId="0" applyFont="1" applyBorder="1"/>
    <xf numFmtId="0" fontId="0" fillId="0" borderId="0" xfId="0" applyFill="1"/>
    <xf numFmtId="44" fontId="4" fillId="0" borderId="1" xfId="0" applyNumberFormat="1" applyFont="1" applyFill="1" applyBorder="1"/>
    <xf numFmtId="0" fontId="4" fillId="0" borderId="0" xfId="0" applyFont="1" applyFill="1"/>
    <xf numFmtId="44" fontId="4" fillId="0" borderId="1" xfId="0" applyNumberFormat="1" applyFont="1" applyFill="1" applyBorder="1" applyAlignment="1">
      <alignment wrapText="1"/>
    </xf>
    <xf numFmtId="44" fontId="5" fillId="0" borderId="0" xfId="0" applyNumberFormat="1" applyFont="1" applyFill="1"/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6BD1-6517-F44A-B951-FBFEA2E0E3EA}">
  <dimension ref="A1:J45"/>
  <sheetViews>
    <sheetView tabSelected="1" topLeftCell="A8" workbookViewId="0">
      <selection activeCell="I34" sqref="I34:I38"/>
    </sheetView>
  </sheetViews>
  <sheetFormatPr baseColWidth="10" defaultRowHeight="16"/>
  <cols>
    <col min="3" max="3" width="5" customWidth="1"/>
    <col min="4" max="4" width="3.83203125" customWidth="1"/>
    <col min="5" max="5" width="15.5" customWidth="1"/>
    <col min="6" max="6" width="14" customWidth="1"/>
    <col min="7" max="7" width="2.6640625" customWidth="1"/>
    <col min="8" max="8" width="3.5" customWidth="1"/>
    <col min="9" max="9" width="14.83203125" customWidth="1"/>
    <col min="10" max="10" width="13.1640625" customWidth="1"/>
  </cols>
  <sheetData>
    <row r="1" spans="1:10" s="2" customFormat="1" ht="24">
      <c r="A1" s="14" t="s">
        <v>32</v>
      </c>
    </row>
    <row r="2" spans="1:10" ht="24">
      <c r="A2" s="15" t="s">
        <v>33</v>
      </c>
      <c r="B2" s="15"/>
    </row>
    <row r="4" spans="1:10" ht="21">
      <c r="A4" s="3" t="s">
        <v>0</v>
      </c>
    </row>
    <row r="5" spans="1:10">
      <c r="E5" s="1" t="s">
        <v>24</v>
      </c>
      <c r="I5" s="1" t="s">
        <v>27</v>
      </c>
    </row>
    <row r="6" spans="1:10">
      <c r="E6" s="1"/>
    </row>
    <row r="7" spans="1:10" ht="30">
      <c r="A7" s="5"/>
      <c r="B7" s="5"/>
      <c r="C7" s="5"/>
      <c r="D7" s="5"/>
      <c r="E7" s="6" t="s">
        <v>25</v>
      </c>
      <c r="F7" s="6" t="s">
        <v>26</v>
      </c>
      <c r="G7" s="5"/>
      <c r="H7" s="5"/>
      <c r="I7" s="6" t="s">
        <v>25</v>
      </c>
      <c r="J7" s="6" t="s">
        <v>26</v>
      </c>
    </row>
    <row r="8" spans="1:10">
      <c r="A8" s="5"/>
      <c r="B8" s="5"/>
      <c r="C8" s="5"/>
      <c r="D8" s="5"/>
      <c r="E8" s="7"/>
      <c r="F8" s="5"/>
      <c r="G8" s="5"/>
      <c r="H8" s="5"/>
      <c r="I8" s="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 t="s">
        <v>1</v>
      </c>
      <c r="B10" s="5"/>
      <c r="C10" s="5"/>
      <c r="D10" s="5"/>
      <c r="E10" s="5"/>
      <c r="F10" s="8">
        <v>3619.5839999999998</v>
      </c>
      <c r="G10" s="5"/>
      <c r="H10" s="5"/>
      <c r="I10" s="5"/>
      <c r="J10" s="8">
        <v>2532.3180000000002</v>
      </c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9" t="s">
        <v>2</v>
      </c>
      <c r="B12" s="7"/>
      <c r="C12" s="7"/>
      <c r="D12" s="5"/>
      <c r="E12" s="5"/>
      <c r="F12" s="5"/>
      <c r="G12" s="5"/>
      <c r="H12" s="5"/>
      <c r="I12" s="5"/>
      <c r="J12" s="5"/>
    </row>
    <row r="13" spans="1:10">
      <c r="A13" s="5" t="s">
        <v>3</v>
      </c>
      <c r="B13" s="5"/>
      <c r="C13" s="5"/>
      <c r="D13" s="5"/>
      <c r="E13" s="10">
        <v>38862502</v>
      </c>
      <c r="F13" s="10">
        <f>E13/F10</f>
        <v>10736.731624407666</v>
      </c>
      <c r="G13" s="5"/>
      <c r="H13" s="5"/>
      <c r="I13" s="10">
        <v>50386574</v>
      </c>
      <c r="J13" s="10">
        <f>I13/J10</f>
        <v>19897.411778457521</v>
      </c>
    </row>
    <row r="14" spans="1:10">
      <c r="A14" s="5" t="s">
        <v>5</v>
      </c>
      <c r="B14" s="5"/>
      <c r="C14" s="5"/>
      <c r="D14" s="5"/>
      <c r="E14" s="10">
        <v>48551</v>
      </c>
      <c r="F14" s="10">
        <f>E14/F10</f>
        <v>13.413419884716035</v>
      </c>
      <c r="G14" s="5"/>
      <c r="H14" s="5"/>
      <c r="I14" s="10">
        <v>50090</v>
      </c>
      <c r="J14" s="10">
        <f>I14/J10</f>
        <v>19.780296155538124</v>
      </c>
    </row>
    <row r="15" spans="1:10">
      <c r="A15" s="5" t="s">
        <v>4</v>
      </c>
      <c r="B15" s="5"/>
      <c r="C15" s="5"/>
      <c r="D15" s="5"/>
      <c r="E15" s="10">
        <v>44650</v>
      </c>
      <c r="F15" s="10">
        <f>E15/F10</f>
        <v>12.335671723601386</v>
      </c>
      <c r="G15" s="5"/>
      <c r="H15" s="5"/>
      <c r="I15" s="10">
        <v>55552</v>
      </c>
      <c r="J15" s="10">
        <f>I15/J10</f>
        <v>21.937213256786862</v>
      </c>
    </row>
    <row r="16" spans="1:10">
      <c r="A16" s="5" t="s">
        <v>6</v>
      </c>
      <c r="B16" s="5"/>
      <c r="C16" s="5"/>
      <c r="D16" s="5"/>
      <c r="E16" s="10">
        <v>458038</v>
      </c>
      <c r="F16" s="10">
        <f>E16/F10</f>
        <v>126.54437637032322</v>
      </c>
      <c r="G16" s="5"/>
      <c r="H16" s="5"/>
      <c r="I16" s="10">
        <v>820582</v>
      </c>
      <c r="J16" s="10">
        <f>I16/J10</f>
        <v>324.04382072077834</v>
      </c>
    </row>
    <row r="17" spans="1:10">
      <c r="A17" s="5" t="s">
        <v>7</v>
      </c>
      <c r="B17" s="5"/>
      <c r="C17" s="5"/>
      <c r="D17" s="5"/>
      <c r="E17" s="10">
        <v>327956</v>
      </c>
      <c r="F17" s="10">
        <f>E17/F10</f>
        <v>90.605992290826791</v>
      </c>
      <c r="G17" s="5"/>
      <c r="H17" s="5"/>
      <c r="I17" s="10">
        <v>485800</v>
      </c>
      <c r="J17" s="10">
        <f>I17/J10</f>
        <v>191.84004536555045</v>
      </c>
    </row>
    <row r="18" spans="1:10">
      <c r="A18" s="5" t="s">
        <v>8</v>
      </c>
      <c r="B18" s="5"/>
      <c r="C18" s="5"/>
      <c r="D18" s="5"/>
      <c r="E18" s="10">
        <v>174462</v>
      </c>
      <c r="F18" s="10">
        <f>E18/F10</f>
        <v>48.199461595586676</v>
      </c>
      <c r="G18" s="5"/>
      <c r="H18" s="5"/>
      <c r="I18" s="10">
        <v>183962</v>
      </c>
      <c r="J18" s="10">
        <f>I18/J10</f>
        <v>72.645694577063381</v>
      </c>
    </row>
    <row r="19" spans="1:10">
      <c r="A19" s="5" t="s">
        <v>9</v>
      </c>
      <c r="B19" s="5"/>
      <c r="C19" s="5"/>
      <c r="D19" s="5"/>
      <c r="E19" s="10">
        <v>56978</v>
      </c>
      <c r="F19" s="10">
        <f>E19/F10</f>
        <v>15.741587983591485</v>
      </c>
      <c r="G19" s="5"/>
      <c r="H19" s="5"/>
      <c r="I19" s="10">
        <v>57033</v>
      </c>
      <c r="J19" s="10">
        <f>I19/J10</f>
        <v>22.522052917524576</v>
      </c>
    </row>
    <row r="20" spans="1:10">
      <c r="A20" s="5" t="s">
        <v>10</v>
      </c>
      <c r="B20" s="5"/>
      <c r="C20" s="5"/>
      <c r="D20" s="5"/>
      <c r="E20" s="10">
        <v>399253</v>
      </c>
      <c r="F20" s="10">
        <f>E20/F10</f>
        <v>110.30355974609238</v>
      </c>
      <c r="G20" s="5"/>
      <c r="H20" s="5"/>
      <c r="I20" s="10">
        <v>255279</v>
      </c>
      <c r="J20" s="10">
        <f>I20/J10</f>
        <v>100.80842927310076</v>
      </c>
    </row>
    <row r="21" spans="1:10">
      <c r="A21" s="5" t="s">
        <v>12</v>
      </c>
      <c r="B21" s="5"/>
      <c r="C21" s="5"/>
      <c r="D21" s="5"/>
      <c r="E21" s="10">
        <v>338532</v>
      </c>
      <c r="F21" s="10">
        <f>E21/F10</f>
        <v>93.527875026522395</v>
      </c>
      <c r="G21" s="5"/>
      <c r="H21" s="5"/>
      <c r="I21" s="10">
        <v>447337</v>
      </c>
      <c r="J21" s="10">
        <f>I21/J10</f>
        <v>176.65119467618206</v>
      </c>
    </row>
    <row r="22" spans="1:10">
      <c r="A22" s="5" t="s">
        <v>11</v>
      </c>
      <c r="B22" s="5"/>
      <c r="C22" s="5"/>
      <c r="D22" s="5"/>
      <c r="E22" s="10">
        <v>394426</v>
      </c>
      <c r="F22" s="10">
        <f>E22/F10</f>
        <v>108.96998108069879</v>
      </c>
      <c r="G22" s="5"/>
      <c r="H22" s="5"/>
      <c r="I22" s="10">
        <v>505142</v>
      </c>
      <c r="J22" s="10">
        <f>I22/J10</f>
        <v>199.47810662010062</v>
      </c>
    </row>
    <row r="23" spans="1:10">
      <c r="A23" s="5" t="s">
        <v>13</v>
      </c>
      <c r="B23" s="5"/>
      <c r="C23" s="5"/>
      <c r="D23" s="5"/>
      <c r="E23" s="10">
        <v>1021551</v>
      </c>
      <c r="F23" s="10">
        <f>E23/F10</f>
        <v>282.22884176745174</v>
      </c>
      <c r="G23" s="5"/>
      <c r="H23" s="5"/>
      <c r="I23" s="10">
        <v>1183933</v>
      </c>
      <c r="J23" s="10">
        <f>I23/J10</f>
        <v>467.52935452814376</v>
      </c>
    </row>
    <row r="24" spans="1:10">
      <c r="A24" s="5" t="s">
        <v>28</v>
      </c>
      <c r="B24" s="5"/>
      <c r="C24" s="5"/>
      <c r="D24" s="5"/>
      <c r="E24" s="10"/>
      <c r="F24" s="10"/>
      <c r="G24" s="5"/>
      <c r="H24" s="5"/>
      <c r="I24" s="10">
        <v>50000</v>
      </c>
      <c r="J24" s="10">
        <f>I24/J10</f>
        <v>19.744755595466287</v>
      </c>
    </row>
    <row r="25" spans="1:10">
      <c r="A25" s="5" t="s">
        <v>14</v>
      </c>
      <c r="B25" s="5"/>
      <c r="C25" s="5"/>
      <c r="D25" s="5"/>
      <c r="E25" s="10">
        <v>217300</v>
      </c>
      <c r="F25" s="10">
        <f>E25/F10</f>
        <v>60.034523304335529</v>
      </c>
      <c r="G25" s="5"/>
      <c r="H25" s="5"/>
      <c r="I25" s="10">
        <v>333303</v>
      </c>
      <c r="J25" s="10">
        <f>I25/J10</f>
        <v>131.619725484714</v>
      </c>
    </row>
    <row r="26" spans="1:10">
      <c r="A26" s="5" t="s">
        <v>31</v>
      </c>
      <c r="B26" s="5"/>
      <c r="C26" s="5"/>
      <c r="D26" s="5"/>
      <c r="E26" s="10">
        <v>216408</v>
      </c>
      <c r="F26" s="10">
        <f>E26/F10</f>
        <v>59.788086144706135</v>
      </c>
      <c r="G26" s="5"/>
      <c r="H26" s="5"/>
      <c r="I26" s="10">
        <v>516829</v>
      </c>
      <c r="J26" s="10">
        <f>I26/J10</f>
        <v>204.0932457929849</v>
      </c>
    </row>
    <row r="27" spans="1:10">
      <c r="A27" s="5" t="s">
        <v>30</v>
      </c>
      <c r="B27" s="5"/>
      <c r="C27" s="5"/>
      <c r="D27" s="5"/>
      <c r="E27" s="10">
        <v>0</v>
      </c>
      <c r="F27" s="10">
        <f>E27/F10</f>
        <v>0</v>
      </c>
      <c r="G27" s="5"/>
      <c r="H27" s="5"/>
      <c r="I27" s="10">
        <v>0</v>
      </c>
      <c r="J27" s="10">
        <f>I27/J10</f>
        <v>0</v>
      </c>
    </row>
    <row r="28" spans="1:10">
      <c r="A28" s="5" t="s">
        <v>15</v>
      </c>
      <c r="B28" s="5"/>
      <c r="C28" s="5"/>
      <c r="D28" s="5"/>
      <c r="E28" s="10">
        <v>103093</v>
      </c>
      <c r="F28" s="10">
        <f>E28/F10</f>
        <v>28.482002351651463</v>
      </c>
      <c r="G28" s="5"/>
      <c r="H28" s="5"/>
      <c r="I28" s="10">
        <v>118093</v>
      </c>
      <c r="J28" s="10">
        <f>I28/J10</f>
        <v>46.634348450708003</v>
      </c>
    </row>
    <row r="29" spans="1:10">
      <c r="A29" s="5" t="s">
        <v>16</v>
      </c>
      <c r="B29" s="5"/>
      <c r="C29" s="5"/>
      <c r="D29" s="5"/>
      <c r="E29" s="10">
        <v>63000</v>
      </c>
      <c r="F29" s="10">
        <f>E29/F10</f>
        <v>17.405315085932529</v>
      </c>
      <c r="G29" s="5"/>
      <c r="H29" s="5"/>
      <c r="I29" s="10">
        <v>77500</v>
      </c>
      <c r="J29" s="10">
        <f>I29/J10</f>
        <v>30.604371172972744</v>
      </c>
    </row>
    <row r="30" spans="1:10">
      <c r="A30" s="7" t="s">
        <v>17</v>
      </c>
      <c r="B30" s="7"/>
      <c r="C30" s="7"/>
      <c r="D30" s="5"/>
      <c r="E30" s="11">
        <f>SUM(E13:E29)</f>
        <v>42726700</v>
      </c>
      <c r="F30" s="11">
        <f>SUM(F13:F29)</f>
        <v>11804.312318763705</v>
      </c>
      <c r="G30" s="5"/>
      <c r="H30" s="5"/>
      <c r="I30" s="11">
        <f>SUM(I13:I29)</f>
        <v>55527009</v>
      </c>
      <c r="J30" s="11">
        <f>SUM(J13:J29)</f>
        <v>21927.344433045135</v>
      </c>
    </row>
    <row r="31" spans="1:10">
      <c r="A31" s="5"/>
      <c r="B31" s="5"/>
      <c r="C31" s="5"/>
      <c r="D31" s="5"/>
      <c r="E31" s="5"/>
      <c r="F31" s="5"/>
      <c r="G31" s="5"/>
      <c r="H31" s="5"/>
      <c r="I31" s="12"/>
      <c r="J31" s="12"/>
    </row>
    <row r="32" spans="1:10">
      <c r="A32" s="5"/>
      <c r="B32" s="5"/>
      <c r="C32" s="5"/>
      <c r="D32" s="5"/>
      <c r="E32" s="5"/>
      <c r="F32" s="5"/>
      <c r="G32" s="5"/>
      <c r="H32" s="5"/>
      <c r="I32" s="12"/>
      <c r="J32" s="12"/>
    </row>
    <row r="33" spans="1:10">
      <c r="A33" s="9" t="s">
        <v>18</v>
      </c>
      <c r="B33" s="5"/>
      <c r="C33" s="5"/>
      <c r="D33" s="5"/>
      <c r="E33" s="5"/>
      <c r="F33" s="5"/>
      <c r="G33" s="5"/>
      <c r="H33" s="5"/>
      <c r="I33" s="12"/>
      <c r="J33" s="12"/>
    </row>
    <row r="34" spans="1:10">
      <c r="A34" s="5" t="s">
        <v>29</v>
      </c>
      <c r="B34" s="5"/>
      <c r="C34" s="5"/>
      <c r="D34" s="5"/>
      <c r="E34" s="11">
        <v>305308</v>
      </c>
      <c r="F34" s="11">
        <f>E34/F10</f>
        <v>84.348919654855365</v>
      </c>
      <c r="G34" s="5"/>
      <c r="H34" s="5"/>
      <c r="I34" s="11">
        <v>321474</v>
      </c>
      <c r="J34" s="11">
        <f>I34/J10</f>
        <v>126.94851120593859</v>
      </c>
    </row>
    <row r="35" spans="1:10">
      <c r="A35" s="5"/>
      <c r="B35" s="5"/>
      <c r="C35" s="5"/>
      <c r="D35" s="5"/>
      <c r="E35" s="12"/>
      <c r="F35" s="5"/>
      <c r="G35" s="5"/>
      <c r="H35" s="5"/>
      <c r="I35" s="12"/>
      <c r="J35" s="12"/>
    </row>
    <row r="36" spans="1:10">
      <c r="A36" s="5"/>
      <c r="B36" s="5"/>
      <c r="C36" s="5"/>
      <c r="D36" s="5"/>
      <c r="E36" s="12"/>
      <c r="F36" s="5"/>
      <c r="G36" s="5"/>
      <c r="H36" s="5"/>
      <c r="I36" s="12"/>
      <c r="J36" s="12"/>
    </row>
    <row r="37" spans="1:10">
      <c r="A37" s="13" t="s">
        <v>19</v>
      </c>
      <c r="B37" s="5"/>
      <c r="C37" s="5"/>
      <c r="D37" s="5"/>
      <c r="E37" s="12"/>
      <c r="F37" s="5"/>
      <c r="G37" s="5"/>
      <c r="H37" s="5"/>
      <c r="I37" s="12"/>
      <c r="J37" s="12"/>
    </row>
    <row r="38" spans="1:10">
      <c r="A38" s="5" t="s">
        <v>20</v>
      </c>
      <c r="B38" s="5"/>
      <c r="C38" s="5"/>
      <c r="D38" s="5"/>
      <c r="E38" s="11">
        <v>346836</v>
      </c>
      <c r="F38" s="11">
        <f>E38/F10</f>
        <v>95.822061319753871</v>
      </c>
      <c r="G38" s="5"/>
      <c r="H38" s="5"/>
      <c r="I38" s="11">
        <v>268900</v>
      </c>
      <c r="J38" s="11">
        <f>I38/J10</f>
        <v>106.18729559241768</v>
      </c>
    </row>
    <row r="39" spans="1:10">
      <c r="A39" s="5"/>
      <c r="B39" s="5"/>
      <c r="C39" s="5"/>
      <c r="D39" s="5"/>
      <c r="E39" s="12"/>
      <c r="F39" s="5"/>
      <c r="G39" s="5"/>
      <c r="H39" s="5"/>
      <c r="I39" s="12"/>
      <c r="J39" s="12"/>
    </row>
    <row r="40" spans="1:10">
      <c r="A40" s="5"/>
      <c r="B40" s="5"/>
      <c r="C40" s="5"/>
      <c r="D40" s="5"/>
      <c r="E40" s="12"/>
      <c r="F40" s="5"/>
      <c r="G40" s="5"/>
      <c r="H40" s="5"/>
      <c r="I40" s="12"/>
      <c r="J40" s="12"/>
    </row>
    <row r="41" spans="1:10">
      <c r="A41" s="13" t="s">
        <v>21</v>
      </c>
      <c r="B41" s="5"/>
      <c r="C41" s="5"/>
      <c r="D41" s="5"/>
      <c r="E41" s="11">
        <f>E30+E34+E38</f>
        <v>43378844</v>
      </c>
      <c r="F41" s="11">
        <f>F30+F34+F38</f>
        <v>11984.483299738315</v>
      </c>
      <c r="G41" s="5"/>
      <c r="H41" s="5"/>
      <c r="I41" s="11">
        <f>I30+I34+I38</f>
        <v>56117383</v>
      </c>
      <c r="J41" s="11">
        <f>J30+J34+J38</f>
        <v>22160.480239843491</v>
      </c>
    </row>
    <row r="42" spans="1:10">
      <c r="A42" s="5" t="s">
        <v>22</v>
      </c>
      <c r="B42" s="5"/>
      <c r="C42" s="5"/>
      <c r="D42" s="5"/>
      <c r="E42" s="12"/>
      <c r="F42" s="5"/>
      <c r="G42" s="5"/>
      <c r="H42" s="5"/>
      <c r="I42" s="12"/>
      <c r="J42" s="12"/>
    </row>
    <row r="43" spans="1:10">
      <c r="A43" s="5" t="s">
        <v>23</v>
      </c>
      <c r="B43" s="5"/>
      <c r="C43" s="5"/>
      <c r="D43" s="5"/>
      <c r="E43" s="12"/>
      <c r="F43" s="5"/>
      <c r="G43" s="5"/>
      <c r="H43" s="5"/>
      <c r="I43" s="12"/>
      <c r="J43" s="12"/>
    </row>
    <row r="44" spans="1:10">
      <c r="E44" s="4"/>
      <c r="I44" s="4"/>
      <c r="J44" s="4"/>
    </row>
    <row r="45" spans="1:10">
      <c r="I45" s="4"/>
    </row>
  </sheetData>
  <pageMargins left="0" right="0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F2719-92DE-3341-B65E-2687EA52E29C}">
  <dimension ref="A1:J45"/>
  <sheetViews>
    <sheetView topLeftCell="A22" zoomScale="160" zoomScaleNormal="160" workbookViewId="0">
      <selection activeCell="E29" sqref="E29"/>
    </sheetView>
  </sheetViews>
  <sheetFormatPr baseColWidth="10" defaultRowHeight="16"/>
  <cols>
    <col min="3" max="3" width="5" customWidth="1"/>
    <col min="4" max="4" width="3.83203125" customWidth="1"/>
    <col min="5" max="5" width="15.5" customWidth="1"/>
    <col min="6" max="6" width="14" customWidth="1"/>
    <col min="7" max="7" width="2.6640625" customWidth="1"/>
    <col min="8" max="8" width="3.5" customWidth="1"/>
    <col min="9" max="9" width="14.83203125" customWidth="1"/>
    <col min="10" max="10" width="13.1640625" customWidth="1"/>
  </cols>
  <sheetData>
    <row r="1" spans="1:10" s="2" customFormat="1" ht="24">
      <c r="A1" s="14" t="s">
        <v>34</v>
      </c>
    </row>
    <row r="2" spans="1:10" ht="24">
      <c r="A2" s="15" t="s">
        <v>33</v>
      </c>
      <c r="B2" s="15"/>
      <c r="E2" s="20" t="s">
        <v>36</v>
      </c>
      <c r="F2" s="21"/>
    </row>
    <row r="3" spans="1:10" ht="21">
      <c r="E3" s="20" t="s">
        <v>35</v>
      </c>
      <c r="F3" s="21"/>
    </row>
    <row r="4" spans="1:10" ht="21">
      <c r="A4" s="3" t="s">
        <v>0</v>
      </c>
    </row>
    <row r="5" spans="1:10">
      <c r="E5" s="1"/>
      <c r="I5" s="1"/>
    </row>
    <row r="6" spans="1:10">
      <c r="A6" s="26" t="s">
        <v>37</v>
      </c>
      <c r="B6" s="24"/>
      <c r="C6" s="24"/>
      <c r="D6" s="24"/>
      <c r="E6" s="25">
        <v>3621900</v>
      </c>
    </row>
    <row r="7" spans="1:10">
      <c r="A7" s="26" t="s">
        <v>38</v>
      </c>
      <c r="B7" s="26"/>
      <c r="C7" s="26"/>
      <c r="D7" s="26"/>
      <c r="E7" s="27">
        <v>51904609</v>
      </c>
      <c r="F7" s="16"/>
      <c r="G7" s="5"/>
      <c r="H7" s="5"/>
      <c r="I7" s="16"/>
      <c r="J7" s="16"/>
    </row>
    <row r="8" spans="1:10">
      <c r="A8" s="26" t="s">
        <v>39</v>
      </c>
      <c r="B8" s="26"/>
      <c r="C8" s="26"/>
      <c r="D8" s="26"/>
      <c r="E8" s="25">
        <v>500</v>
      </c>
      <c r="F8" s="17"/>
      <c r="G8" s="5"/>
      <c r="H8" s="5"/>
      <c r="I8" s="17"/>
      <c r="J8" s="17"/>
    </row>
    <row r="9" spans="1:10">
      <c r="A9" s="29" t="s">
        <v>40</v>
      </c>
      <c r="B9" s="26"/>
      <c r="C9" s="26"/>
      <c r="D9" s="26"/>
      <c r="E9" s="28">
        <f>SUM(E6:E8)</f>
        <v>55527009</v>
      </c>
      <c r="F9" s="17"/>
      <c r="G9" s="5"/>
      <c r="H9" s="5"/>
      <c r="I9" s="17"/>
      <c r="J9" s="17"/>
    </row>
    <row r="10" spans="1:10">
      <c r="A10" s="5"/>
      <c r="B10" s="5"/>
      <c r="C10" s="5"/>
      <c r="D10" s="5"/>
      <c r="E10" s="5"/>
      <c r="F10" s="17"/>
      <c r="G10" s="5"/>
      <c r="H10" s="5"/>
      <c r="I10" s="17"/>
      <c r="J10" s="17"/>
    </row>
    <row r="11" spans="1:10">
      <c r="A11" s="5"/>
      <c r="B11" s="5"/>
      <c r="C11" s="5"/>
      <c r="D11" s="5"/>
      <c r="E11" s="5"/>
      <c r="F11" s="17"/>
      <c r="G11" s="5"/>
      <c r="H11" s="5"/>
      <c r="I11" s="17"/>
      <c r="J11" s="17"/>
    </row>
    <row r="12" spans="1:10">
      <c r="A12" s="9" t="s">
        <v>2</v>
      </c>
      <c r="B12" s="7"/>
      <c r="C12" s="7"/>
      <c r="D12" s="5"/>
      <c r="E12" s="5"/>
      <c r="F12" s="17"/>
      <c r="G12" s="5"/>
      <c r="H12" s="5"/>
      <c r="I12" s="17"/>
      <c r="J12" s="17"/>
    </row>
    <row r="13" spans="1:10">
      <c r="A13" s="5" t="s">
        <v>3</v>
      </c>
      <c r="B13" s="5"/>
      <c r="C13" s="5"/>
      <c r="D13" s="5"/>
      <c r="E13" s="10">
        <v>50386574</v>
      </c>
      <c r="F13" s="18"/>
      <c r="G13" s="5"/>
      <c r="H13" s="5"/>
      <c r="I13" s="18"/>
      <c r="J13" s="18"/>
    </row>
    <row r="14" spans="1:10">
      <c r="A14" s="5" t="s">
        <v>5</v>
      </c>
      <c r="B14" s="5"/>
      <c r="C14" s="5"/>
      <c r="D14" s="5"/>
      <c r="E14" s="10">
        <v>50090</v>
      </c>
      <c r="F14" s="18"/>
      <c r="G14" s="5"/>
      <c r="H14" s="5"/>
      <c r="I14" s="18"/>
      <c r="J14" s="18"/>
    </row>
    <row r="15" spans="1:10">
      <c r="A15" s="5" t="s">
        <v>4</v>
      </c>
      <c r="B15" s="5"/>
      <c r="C15" s="5"/>
      <c r="D15" s="5"/>
      <c r="E15" s="10">
        <v>55552</v>
      </c>
      <c r="F15" s="18"/>
      <c r="G15" s="5"/>
      <c r="H15" s="5"/>
      <c r="I15" s="18"/>
      <c r="J15" s="18"/>
    </row>
    <row r="16" spans="1:10">
      <c r="A16" s="5" t="s">
        <v>6</v>
      </c>
      <c r="B16" s="5"/>
      <c r="C16" s="5"/>
      <c r="D16" s="5"/>
      <c r="E16" s="10">
        <v>820582</v>
      </c>
      <c r="F16" s="18"/>
      <c r="G16" s="5"/>
      <c r="H16" s="5"/>
      <c r="I16" s="18"/>
      <c r="J16" s="18"/>
    </row>
    <row r="17" spans="1:10">
      <c r="A17" s="5" t="s">
        <v>7</v>
      </c>
      <c r="B17" s="5"/>
      <c r="C17" s="5"/>
      <c r="D17" s="5"/>
      <c r="E17" s="10">
        <v>485800</v>
      </c>
      <c r="F17" s="18"/>
      <c r="G17" s="5"/>
      <c r="H17" s="5"/>
      <c r="I17" s="18"/>
      <c r="J17" s="18"/>
    </row>
    <row r="18" spans="1:10">
      <c r="A18" s="5" t="s">
        <v>8</v>
      </c>
      <c r="B18" s="5"/>
      <c r="C18" s="5"/>
      <c r="D18" s="5"/>
      <c r="E18" s="10">
        <v>183962</v>
      </c>
      <c r="F18" s="18"/>
      <c r="G18" s="5"/>
      <c r="H18" s="5"/>
      <c r="I18" s="18"/>
      <c r="J18" s="18"/>
    </row>
    <row r="19" spans="1:10">
      <c r="A19" s="5" t="s">
        <v>9</v>
      </c>
      <c r="B19" s="5"/>
      <c r="C19" s="5"/>
      <c r="D19" s="5"/>
      <c r="E19" s="10">
        <v>57033</v>
      </c>
      <c r="F19" s="18"/>
      <c r="G19" s="5"/>
      <c r="H19" s="5"/>
      <c r="I19" s="18"/>
      <c r="J19" s="18"/>
    </row>
    <row r="20" spans="1:10">
      <c r="A20" s="5" t="s">
        <v>10</v>
      </c>
      <c r="B20" s="5"/>
      <c r="C20" s="5"/>
      <c r="D20" s="5"/>
      <c r="E20" s="10">
        <v>255279</v>
      </c>
      <c r="F20" s="18"/>
      <c r="G20" s="5"/>
      <c r="H20" s="5"/>
      <c r="I20" s="18"/>
      <c r="J20" s="18"/>
    </row>
    <row r="21" spans="1:10">
      <c r="A21" s="5" t="s">
        <v>12</v>
      </c>
      <c r="B21" s="5"/>
      <c r="C21" s="5"/>
      <c r="D21" s="5"/>
      <c r="E21" s="10">
        <v>447337</v>
      </c>
      <c r="F21" s="18"/>
      <c r="G21" s="5"/>
      <c r="H21" s="5"/>
      <c r="I21" s="18"/>
      <c r="J21" s="18"/>
    </row>
    <row r="22" spans="1:10">
      <c r="A22" s="5" t="s">
        <v>11</v>
      </c>
      <c r="B22" s="5"/>
      <c r="C22" s="5"/>
      <c r="D22" s="5"/>
      <c r="E22" s="10">
        <v>505142</v>
      </c>
      <c r="F22" s="18"/>
      <c r="G22" s="5"/>
      <c r="H22" s="5"/>
      <c r="I22" s="18"/>
      <c r="J22" s="18"/>
    </row>
    <row r="23" spans="1:10">
      <c r="A23" s="5" t="s">
        <v>13</v>
      </c>
      <c r="B23" s="5"/>
      <c r="C23" s="5"/>
      <c r="D23" s="5"/>
      <c r="E23" s="10">
        <v>1183933</v>
      </c>
      <c r="F23" s="18"/>
      <c r="G23" s="5"/>
      <c r="H23" s="5"/>
      <c r="I23" s="18"/>
      <c r="J23" s="18"/>
    </row>
    <row r="24" spans="1:10">
      <c r="A24" s="5" t="s">
        <v>28</v>
      </c>
      <c r="B24" s="5"/>
      <c r="C24" s="5"/>
      <c r="D24" s="5"/>
      <c r="E24" s="10">
        <v>50000</v>
      </c>
      <c r="F24" s="18"/>
      <c r="G24" s="5"/>
      <c r="H24" s="5"/>
      <c r="I24" s="18"/>
      <c r="J24" s="18"/>
    </row>
    <row r="25" spans="1:10">
      <c r="A25" s="5" t="s">
        <v>14</v>
      </c>
      <c r="B25" s="5"/>
      <c r="C25" s="5"/>
      <c r="D25" s="5"/>
      <c r="E25" s="10">
        <v>333303</v>
      </c>
      <c r="F25" s="18"/>
      <c r="G25" s="5"/>
      <c r="H25" s="5"/>
      <c r="I25" s="18"/>
      <c r="J25" s="18"/>
    </row>
    <row r="26" spans="1:10">
      <c r="A26" s="5" t="s">
        <v>31</v>
      </c>
      <c r="B26" s="5"/>
      <c r="C26" s="5"/>
      <c r="D26" s="5"/>
      <c r="E26" s="10">
        <v>516829</v>
      </c>
      <c r="F26" s="18"/>
      <c r="G26" s="5"/>
      <c r="H26" s="5"/>
      <c r="I26" s="18"/>
      <c r="J26" s="18"/>
    </row>
    <row r="27" spans="1:10">
      <c r="A27" s="5" t="s">
        <v>30</v>
      </c>
      <c r="B27" s="5"/>
      <c r="C27" s="5"/>
      <c r="D27" s="5"/>
      <c r="E27" s="10">
        <v>0</v>
      </c>
      <c r="F27" s="18"/>
      <c r="G27" s="5"/>
      <c r="H27" s="5"/>
      <c r="I27" s="18"/>
      <c r="J27" s="18"/>
    </row>
    <row r="28" spans="1:10">
      <c r="A28" s="5" t="s">
        <v>15</v>
      </c>
      <c r="B28" s="5"/>
      <c r="C28" s="5"/>
      <c r="D28" s="5"/>
      <c r="E28" s="10">
        <v>118093</v>
      </c>
      <c r="F28" s="18"/>
      <c r="G28" s="5"/>
      <c r="H28" s="5"/>
      <c r="I28" s="18"/>
      <c r="J28" s="18"/>
    </row>
    <row r="29" spans="1:10">
      <c r="A29" s="5" t="s">
        <v>16</v>
      </c>
      <c r="B29" s="5"/>
      <c r="C29" s="5"/>
      <c r="D29" s="5"/>
      <c r="E29" s="10">
        <v>77500</v>
      </c>
      <c r="F29" s="18"/>
      <c r="G29" s="5"/>
      <c r="H29" s="5"/>
      <c r="I29" s="18"/>
      <c r="J29" s="18"/>
    </row>
    <row r="30" spans="1:10">
      <c r="A30" s="7" t="s">
        <v>17</v>
      </c>
      <c r="B30" s="7"/>
      <c r="C30" s="7"/>
      <c r="D30" s="5"/>
      <c r="E30" s="11">
        <f>SUM(E13:E29)</f>
        <v>55527009</v>
      </c>
      <c r="F30" s="19"/>
      <c r="G30" s="5"/>
      <c r="H30" s="5"/>
      <c r="I30" s="19"/>
      <c r="J30" s="19"/>
    </row>
    <row r="31" spans="1:10">
      <c r="A31" s="5"/>
      <c r="B31" s="5"/>
      <c r="C31" s="5"/>
      <c r="D31" s="5"/>
      <c r="E31" s="5"/>
      <c r="F31" s="17"/>
      <c r="G31" s="5"/>
      <c r="H31" s="5"/>
      <c r="I31" s="18"/>
      <c r="J31" s="18"/>
    </row>
    <row r="32" spans="1:10">
      <c r="A32" s="5"/>
      <c r="B32" s="5"/>
      <c r="C32" s="5"/>
      <c r="D32" s="5"/>
      <c r="E32" s="5"/>
      <c r="F32" s="17"/>
      <c r="G32" s="5"/>
      <c r="H32" s="5"/>
      <c r="I32" s="18"/>
      <c r="J32" s="18"/>
    </row>
    <row r="33" spans="1:10">
      <c r="A33" s="22"/>
      <c r="B33" s="17"/>
      <c r="C33" s="17"/>
      <c r="D33" s="17"/>
      <c r="E33" s="17"/>
      <c r="F33" s="17"/>
      <c r="G33" s="5"/>
      <c r="H33" s="5"/>
      <c r="I33" s="18"/>
      <c r="J33" s="18"/>
    </row>
    <row r="34" spans="1:10">
      <c r="A34" s="17"/>
      <c r="B34" s="17"/>
      <c r="C34" s="17"/>
      <c r="D34" s="17"/>
      <c r="E34" s="19"/>
      <c r="F34" s="19"/>
      <c r="G34" s="5"/>
      <c r="H34" s="5"/>
      <c r="I34" s="19"/>
      <c r="J34" s="19"/>
    </row>
    <row r="35" spans="1:10">
      <c r="A35" s="17"/>
      <c r="B35" s="17"/>
      <c r="C35" s="17"/>
      <c r="D35" s="17"/>
      <c r="E35" s="18"/>
      <c r="F35" s="17"/>
      <c r="G35" s="5"/>
      <c r="H35" s="5"/>
      <c r="I35" s="18"/>
      <c r="J35" s="18"/>
    </row>
    <row r="36" spans="1:10">
      <c r="A36" s="17"/>
      <c r="B36" s="17"/>
      <c r="C36" s="17"/>
      <c r="D36" s="17"/>
      <c r="E36" s="18"/>
      <c r="F36" s="17"/>
      <c r="G36" s="5"/>
      <c r="H36" s="5"/>
      <c r="I36" s="18"/>
      <c r="J36" s="18"/>
    </row>
    <row r="37" spans="1:10">
      <c r="A37" s="23"/>
      <c r="B37" s="17"/>
      <c r="C37" s="17"/>
      <c r="D37" s="17"/>
      <c r="E37" s="18"/>
      <c r="F37" s="17"/>
      <c r="G37" s="5"/>
      <c r="H37" s="5"/>
      <c r="I37" s="18"/>
      <c r="J37" s="18"/>
    </row>
    <row r="38" spans="1:10">
      <c r="A38" s="17"/>
      <c r="B38" s="17"/>
      <c r="C38" s="17"/>
      <c r="D38" s="17"/>
      <c r="E38" s="19"/>
      <c r="F38" s="19"/>
      <c r="G38" s="5"/>
      <c r="H38" s="5"/>
      <c r="I38" s="19"/>
      <c r="J38" s="19"/>
    </row>
    <row r="39" spans="1:10">
      <c r="A39" s="17"/>
      <c r="B39" s="17"/>
      <c r="C39" s="17"/>
      <c r="D39" s="17"/>
      <c r="E39" s="18"/>
      <c r="F39" s="17"/>
      <c r="G39" s="5"/>
      <c r="H39" s="5"/>
      <c r="I39" s="18"/>
      <c r="J39" s="18"/>
    </row>
    <row r="40" spans="1:10">
      <c r="A40" s="17"/>
      <c r="B40" s="17"/>
      <c r="C40" s="17"/>
      <c r="D40" s="17"/>
      <c r="E40" s="18"/>
      <c r="F40" s="17"/>
      <c r="G40" s="5"/>
      <c r="H40" s="5"/>
      <c r="I40" s="18"/>
      <c r="J40" s="18"/>
    </row>
    <row r="41" spans="1:10">
      <c r="A41" s="23"/>
      <c r="B41" s="17"/>
      <c r="C41" s="17"/>
      <c r="D41" s="17"/>
      <c r="E41" s="19"/>
      <c r="F41" s="19"/>
      <c r="G41" s="5"/>
      <c r="H41" s="5"/>
      <c r="I41" s="19"/>
      <c r="J41" s="19"/>
    </row>
    <row r="42" spans="1:10">
      <c r="A42" s="17"/>
      <c r="B42" s="17"/>
      <c r="C42" s="17"/>
      <c r="D42" s="17"/>
      <c r="E42" s="18"/>
      <c r="F42" s="5"/>
      <c r="G42" s="5"/>
      <c r="H42" s="5"/>
      <c r="I42" s="18"/>
      <c r="J42" s="18"/>
    </row>
    <row r="43" spans="1:10">
      <c r="A43" s="17"/>
      <c r="B43" s="17"/>
      <c r="C43" s="17"/>
      <c r="D43" s="17"/>
      <c r="E43" s="18"/>
      <c r="F43" s="5"/>
      <c r="G43" s="5"/>
      <c r="H43" s="5"/>
      <c r="I43" s="12"/>
      <c r="J43" s="12"/>
    </row>
    <row r="44" spans="1:10">
      <c r="E44" s="4"/>
      <c r="I44" s="4"/>
      <c r="J44" s="4"/>
    </row>
    <row r="45" spans="1:10">
      <c r="I45" s="4"/>
    </row>
  </sheetData>
  <pageMargins left="1.75" right="1.45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23-24 Proposed Budget</vt:lpstr>
      <vt:lpstr>23-24 Approved Budget</vt:lpstr>
      <vt:lpstr>'23-24 Approved Budget'!Print_Area</vt:lpstr>
      <vt:lpstr>'23-24 Proposed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2023-09-08T17:50:15Z</cp:lastPrinted>
  <dcterms:created xsi:type="dcterms:W3CDTF">2023-06-13T20:34:51Z</dcterms:created>
  <dcterms:modified xsi:type="dcterms:W3CDTF">2024-08-09T16:07:22Z</dcterms:modified>
</cp:coreProperties>
</file>